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marius_stankus_ignitis_lt/Documents/Desktop/Mano pirkimai/Pirkimai/2024-GEN-380/Sutartis pasirašymui/"/>
    </mc:Choice>
  </mc:AlternateContent>
  <xr:revisionPtr revIDLastSave="170" documentId="13_ncr:1_{F76A90CD-3A8C-454D-AFB0-4AB2E47B5544}" xr6:coauthVersionLast="47" xr6:coauthVersionMax="47" xr10:uidLastSave="{61E61E35-3235-4953-9C14-680C677D36B0}"/>
  <bookViews>
    <workbookView xWindow="-120" yWindow="-120" windowWidth="29040" windowHeight="17520" xr2:uid="{00000000-000D-0000-FFFF-FFFF00000000}"/>
  </bookViews>
  <sheets>
    <sheet name="Sheet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H28" i="6"/>
  <c r="H27" i="6"/>
  <c r="H26" i="6"/>
  <c r="H14" i="6"/>
  <c r="H12" i="6"/>
  <c r="H10" i="6"/>
  <c r="H9" i="6"/>
  <c r="C52" i="6"/>
  <c r="H40" i="6"/>
  <c r="H39" i="6"/>
  <c r="H37" i="6"/>
  <c r="H36" i="6"/>
  <c r="H34" i="6"/>
  <c r="H33" i="6"/>
  <c r="H32" i="6"/>
  <c r="H30" i="6"/>
  <c r="H24" i="6"/>
  <c r="H23" i="6"/>
  <c r="H22" i="6"/>
  <c r="H21" i="6"/>
  <c r="H20" i="6"/>
  <c r="H18" i="6"/>
  <c r="H17" i="6"/>
  <c r="H15" i="6"/>
  <c r="H7" i="6"/>
  <c r="H8" i="6"/>
  <c r="H6" i="6"/>
  <c r="H41" i="6" l="1"/>
  <c r="D53" i="6" s="1"/>
  <c r="C51" i="6" l="1"/>
</calcChain>
</file>

<file path=xl/sharedStrings.xml><?xml version="1.0" encoding="utf-8"?>
<sst xmlns="http://schemas.openxmlformats.org/spreadsheetml/2006/main" count="172" uniqueCount="145">
  <si>
    <t>Eil.Nr.</t>
  </si>
  <si>
    <t>Prekės pavadinimas</t>
  </si>
  <si>
    <t>Matavimo vnt.</t>
  </si>
  <si>
    <t>Preliminarus kiekis</t>
  </si>
  <si>
    <t>Kaina, EUR be PVM</t>
  </si>
  <si>
    <t xml:space="preserve"> 1 Grupė. Kompiuterių komponentai ir priedai</t>
  </si>
  <si>
    <t>1.1</t>
  </si>
  <si>
    <t>vnt.</t>
  </si>
  <si>
    <t>1.2</t>
  </si>
  <si>
    <t>1.3</t>
  </si>
  <si>
    <t>1.5</t>
  </si>
  <si>
    <t>2 Grupė. Darbo stotys ir serveriai</t>
  </si>
  <si>
    <t>2.1</t>
  </si>
  <si>
    <t>3 Grupė. Spausdintuvai ir jų priedai</t>
  </si>
  <si>
    <t>3.1</t>
  </si>
  <si>
    <t>3.3</t>
  </si>
  <si>
    <t>4 Grupė. Monitoriai, švieslentės ir jų priedai</t>
  </si>
  <si>
    <t>4.1</t>
  </si>
  <si>
    <t>4.2</t>
  </si>
  <si>
    <t>5 Grupė. Tinklo įranga</t>
  </si>
  <si>
    <t>5.1</t>
  </si>
  <si>
    <t>5.2</t>
  </si>
  <si>
    <t>5.3</t>
  </si>
  <si>
    <t>5.4</t>
  </si>
  <si>
    <t>5.5</t>
  </si>
  <si>
    <t>6 Grupė. Komunikaciniai laidai, jungtys ir jų priedai</t>
  </si>
  <si>
    <t>6.1</t>
  </si>
  <si>
    <t>6.2</t>
  </si>
  <si>
    <t>6.3</t>
  </si>
  <si>
    <t>Optinė / šviesolaidinė 24-ių skaidulų sujungimo kasetė</t>
  </si>
  <si>
    <t>6.4</t>
  </si>
  <si>
    <t>6.5</t>
  </si>
  <si>
    <t>7 Grupė. Komutacinės spintos ir jų priedai</t>
  </si>
  <si>
    <t xml:space="preserve"> </t>
  </si>
  <si>
    <t>7.1</t>
  </si>
  <si>
    <t>7.2</t>
  </si>
  <si>
    <t>Komutacinė spinta 19", 6U pakabinama</t>
  </si>
  <si>
    <t>7.3</t>
  </si>
  <si>
    <t>19"/1U maitinimo panelė 250V/16A 8 rozetės su jungikliu</t>
  </si>
  <si>
    <t>19"/1U Kabelių tvarkymo panelė</t>
  </si>
  <si>
    <t>8 Grupė. Programinė įranga \ operacinės sistemos</t>
  </si>
  <si>
    <t>8.1</t>
  </si>
  <si>
    <t>8.2</t>
  </si>
  <si>
    <t>9 Grupė. Telefonų priedai</t>
  </si>
  <si>
    <t>9.1</t>
  </si>
  <si>
    <t>Samsung A55 5G ekrano apsauginis stiklas</t>
  </si>
  <si>
    <t>9.2</t>
  </si>
  <si>
    <t>2 lentelė. Dalyvio taikoma nuolaida</t>
  </si>
  <si>
    <t>Eil. Nr.</t>
  </si>
  <si>
    <t>Prekių aprašymas</t>
  </si>
  <si>
    <t>Nuolaida (%)</t>
  </si>
  <si>
    <t xml:space="preserve">3 lentelė.  Dalyvio pasiūlymo palyginamosios kainos suvestinė įvertinus nuolaidą (laimėjusio dalyvio nustatymui) </t>
  </si>
  <si>
    <t>Pasiūlymo kainos dalis</t>
  </si>
  <si>
    <r>
      <t xml:space="preserve"> </t>
    </r>
    <r>
      <rPr>
        <b/>
        <sz val="11"/>
        <color theme="1" tint="4.9989318521683403E-2"/>
        <rFont val="Arial"/>
        <family val="2"/>
        <charset val="186"/>
      </rPr>
      <t>Pasiūlymo kainos dalis</t>
    </r>
  </si>
  <si>
    <t>Pasiūlymo palyginamosios kainos EUR be PVM (P) apskaičiavimo formulė</t>
  </si>
  <si>
    <t>Nurodytų prekių kaina (1 lentelė) (K), EUR be PVM</t>
  </si>
  <si>
    <t>P= K - (1,5*K * N%)</t>
  </si>
  <si>
    <t>Taikoma nuolaida (2 lentelė) N%</t>
  </si>
  <si>
    <t>Pasiūlymo kaina (P) EUR be PVM:</t>
  </si>
  <si>
    <r>
      <rPr>
        <b/>
        <sz val="11"/>
        <rFont val="Arial"/>
        <family val="2"/>
        <charset val="186"/>
      </rPr>
      <t>P</t>
    </r>
    <r>
      <rPr>
        <sz val="11"/>
        <rFont val="Arial"/>
        <family val="2"/>
        <charset val="186"/>
      </rPr>
      <t xml:space="preserve"> - Pirkimo objekto pasiūlymo kaina EUR be PVM </t>
    </r>
    <r>
      <rPr>
        <b/>
        <sz val="11"/>
        <rFont val="Arial"/>
        <family val="2"/>
        <charset val="186"/>
      </rPr>
      <t>su nuolaida</t>
    </r>
    <r>
      <rPr>
        <sz val="11"/>
        <rFont val="Arial"/>
        <family val="2"/>
        <charset val="186"/>
      </rPr>
      <t>.</t>
    </r>
  </si>
  <si>
    <r>
      <rPr>
        <b/>
        <sz val="11"/>
        <color theme="1" tint="4.9989318521683403E-2"/>
        <rFont val="Arial"/>
        <family val="2"/>
        <charset val="186"/>
      </rPr>
      <t xml:space="preserve">K </t>
    </r>
    <r>
      <rPr>
        <sz val="11"/>
        <color theme="1" tint="4.9989318521683403E-2"/>
        <rFont val="Arial"/>
        <family val="2"/>
        <charset val="186"/>
      </rPr>
      <t>- Nurodytų prekių kaina EUR be PVM.</t>
    </r>
  </si>
  <si>
    <r>
      <rPr>
        <b/>
        <sz val="11"/>
        <color theme="1" tint="4.9989318521683403E-2"/>
        <rFont val="Arial"/>
        <family val="2"/>
        <charset val="186"/>
      </rPr>
      <t xml:space="preserve">N% </t>
    </r>
    <r>
      <rPr>
        <sz val="11"/>
        <color theme="1" tint="4.9989318521683403E-2"/>
        <rFont val="Arial"/>
        <family val="2"/>
        <charset val="186"/>
      </rPr>
      <t>- Nuolaida, taikoma Dalyvio parduodamiems elektrotechnikos ir elektronikos komponentams.</t>
    </r>
  </si>
  <si>
    <t>1.4</t>
  </si>
  <si>
    <t>HP Workstation Z2 G9 997D3ET#ABB, arba lygiavertis</t>
  </si>
  <si>
    <t>Windows 11 Pro Retail 1-Licence, arba lygiavertis</t>
  </si>
  <si>
    <t>Microsoft Windows Server 2022 Standard - Licence - 16 cores, arba lygiavertis</t>
  </si>
  <si>
    <t>Dalyvio parduodamos IT įrangos taikoma nuolaida</t>
  </si>
  <si>
    <t>Suma, EUR be PVM</t>
  </si>
  <si>
    <t xml:space="preserve"> Nurodytų prekių (K), EUR be PVM </t>
  </si>
  <si>
    <t>Siūlomos prekės gamintojas, modelis</t>
  </si>
  <si>
    <t>Tiekėjo internetinės parduotuvės nuoroda</t>
  </si>
  <si>
    <t>Kietasis diskas WD Purple Pro WD8002PURP - 8 TB - 24/7, 3.5" - SATA 6Gb/s, arba lygiavertis</t>
  </si>
  <si>
    <t>Kietasis diskas WD Red SN700 WDS100T1R0C - SSD - 1 TB - vidinis - M.2 2280 - PCIe 3.0 x4 (NVMe), arba lygiavertis</t>
  </si>
  <si>
    <t>Kietasis diskas SSD Intel D3-S4520 Series - šifruojamas - 1.92 TB - vidinis - 2.5" - SATA 6Gb/s - 256-bit AES, arba lygiavertis</t>
  </si>
  <si>
    <t>RAM atmintis Kingston FURY Beast - DDR4 - modulis - 16 GB - DIMM 288-pin - 3200 MHz / PC4-25600 - CL16 - 1.35 V - unbuffered - non-ECC - black, arba lygiavertis</t>
  </si>
  <si>
    <t>Vaizdo plokštė NVIDIA T1000 - 8 GB GDDR6 - PCIe 3.0 x16 - 4 x Mini DisplayPort - tinkama darbo stotims Z2 G9, Z4 G5, Z6 G5, Z8 G5, arba lygiavertė</t>
  </si>
  <si>
    <t>Lipni juostelė spausdintuvui, DYMO D1 Durable - Self-adhesive - black on white - Roll (1.2 cm x 5.5 m), arba lygiavertis</t>
  </si>
  <si>
    <t>Toneris spausdintuvui HP 335A BLACK ORIGINAL LASERJET TONER, arba lygiavertis</t>
  </si>
  <si>
    <t>LED monitorius Dell UltraSharp U2724D - 27" - 2560 x 1440 QHD @ 120 Hz - IPS - 350 cd/m² - 2000:1 - 5 ms - HDMI, DisplayPort, arba lygiavertis</t>
  </si>
  <si>
    <t>LED monitorius NEC MultiSync m551 - 55" Diagonal Class M Series LED-backlit LCD display - digital signage - 4K UHD (2160p) 3840 x 2160 - HDR - edge-lit - pantone 426M, arba lygiavertis</t>
  </si>
  <si>
    <t>Valdomas komutatarius Teltonika TSW202 - 8 x 10/100/1000 (PoE+) + 2 x SFP - montuojamas ant bėgelio DIN - PoE+ (240 W), arba lygiavertis</t>
  </si>
  <si>
    <t>Valdomas komutatarius Teltonika TSW212 - Switch - Managed - 8 x 10/100/1000 + 2 x SFP - DIN rail mountable, surface-mountable, arba lygiavertis</t>
  </si>
  <si>
    <t>Prieigos taškas Ubiquiti Rocket ac R5AC-LITE - AirMax ac, arba lygiavertis</t>
  </si>
  <si>
    <t>Komutatorius HPE Aruba 6000 R8N88A 24G 4SFP Switch - Switch - L3 , arba lygiavertis</t>
  </si>
  <si>
    <t>Komutatorius Cisco Catalyst C9200-24T-E Switch - L3 - Managed - 24 x 10/100/1000 - rack-mountable, arba lygiavertis</t>
  </si>
  <si>
    <t>Kabelis DisplayPort 1.4, Ultra HD 4K 120Hz DP Video Cable, DisplayPort to DisplayPort, M/M - DP 1.4</t>
  </si>
  <si>
    <t>Šviesolaidinė mova/dėžutė, iki 48 skaidulų SC-101, arba lygiavertė</t>
  </si>
  <si>
    <t>Adapteris SC Duplex SM OS2 UPC, arba lygiavertis</t>
  </si>
  <si>
    <t>Privirinamas optinis antgalis STANDART "Pigtail" – SC SM OS2 UPC, arba lygiavertis</t>
  </si>
  <si>
    <t>Kroviklis Samsung EP-T4510 - 45 Watt - 3 A, arba lygiavertis</t>
  </si>
  <si>
    <t>WD, WD8002PURP, Kietasis diskas WD Purple Pro - 8 TB - 24/7, 3.5" - SATA 6Gb/s</t>
  </si>
  <si>
    <t>https://www.atea.lt/eshop/products/?filters=S_WD8002PURP</t>
  </si>
  <si>
    <t>WD, WDS100T1R0C, Kietasis diskas WD Red SN700 - SSD - 1 TB - vidinis - M.2 2280 - PCIe 3.0 x4 (NVMe)</t>
  </si>
  <si>
    <t>https://www.atea.lt/eshop/product/wd-red-sn700-wds100t1r0c-ssd-1-tb-internal-m-2-2280-pcie-3-0-x4-nvme/?prodid=1691237</t>
  </si>
  <si>
    <t>Intel, SSDSC2KB019TZ01, Kietasis diskas SSD Intel D3-S4520 Series - šifruojamas - 1.92 TB - vidinis - 2.5" - SATA 6Gb/s - 256-bit AES</t>
  </si>
  <si>
    <t>https://www.atea.lt/eshop/product/intel-solid-state-drive-d3-s4520-series-ssd-encrypted-1-92-tb-internal-2-5-sata-6gb-s-256-bit-aes/?prodid=1681638</t>
  </si>
  <si>
    <t>Kingston, KF432C16BB/16, RAM atmintis Kingston FURY Beast - DDR4 - modulis - 16 GB - DIMM 288-pin - 3200 MHz / PC4-25600 - CL16 - 1.35 V - unbuffered - non-ECC - black</t>
  </si>
  <si>
    <t>https://www.atea.lt/eshop/product/kingston-fury-beast-ddr4-module-16-gb-dimm-288-pin-3200-mhz-pc4-25600-cl16-1-35-v-unbuffered-non-ecc-black/?prodid=1672411</t>
  </si>
  <si>
    <t>HP, 5Z7D8AA, Vaizdo plokštė NVIDIA T1000 - 8 GB GDDR6 - PCIe 3.0 x16 - 4 x Mini DisplayPort - tinkama darbo stotims Z2 G9, Z4 G5, Z6 G5, Z8 G5</t>
  </si>
  <si>
    <t>https://www.atea.lt/eshop/product/nvidia-t1000-graphics-card-8-gb-gddr6-pcie-3-0-x16-4-x-mini-displayport-for-workstation-z2-g9-z4-g5-z6-z8/?prodid=1845746</t>
  </si>
  <si>
    <t>HP, 997D3ET#ABB, HP Workstation Z2 G9</t>
  </si>
  <si>
    <t>https://www.atea.lt/eshop/product/hp-workstation-z2-g9-tower-4u-1-x-core-i9-14900k-up-to-6-ghz-ram-32-gb-ssd-tb-z-turbo-drive-nvme-tlc-uhd-graphics-770-gigabit-ethernet-win-11-pro-monitor-none-black-smart-buy/?prodid=1941090</t>
  </si>
  <si>
    <t>Dymo, 1978364, Lipni juostelė spausdintuvui DYMO D1 Durable - Self-adhesive - black on white - Roll (1.2 cm x 5.5 m)</t>
  </si>
  <si>
    <t>https://www.atea.lt/eshop/product/dymo-d1-durable-self-adhesive-black-on-white-roll-1-2-cm-x-5-m-cassette-s-label-tape-for-labelmanager-100-150-160-200-210-220-260-280-300-360-420-450-mobilelabeler/?prodid=1470084</t>
  </si>
  <si>
    <t>HP, W1335A, Toneris spausdintuvui HP 335A BLACK ORIGINAL LASERJET TONER</t>
  </si>
  <si>
    <t>https://www.atea.lt/eshop/product/hp-335a-black-original-laserjet-toner-cartridge-w1335a-for-mfp-m438-m440-m442-m443/?prodid=1526054</t>
  </si>
  <si>
    <t>Dell, 210-BKVB, LED monitorius Dell UltraSharp U2724D - 27" - 2560 x 1440 QHD @ 120 Hz - IPS - 350 cd/m² - 2000:1 - 5 ms - HDMI, DisplayPort</t>
  </si>
  <si>
    <t>https://www.atea.lt/eshop/product/dell-ultrasharp-u2724d-led-monitor-27-2560-x-1440-qhd-a-120-hz-ips-350-cd-m-2000-1-5-ms-hdmi-displayport-with-3-year-advanced-exchange-service-and-premium-panel/?prodid=1876124</t>
  </si>
  <si>
    <t>NEC, 60005055, LED monitorius NEC MultiSync m551 - 55" Diagonal Class M Series LED-backlit LCD display - digital signage - 4K UHD (2160p) 3840 x 2160 - HDR - edge-lit - pantone 426M</t>
  </si>
  <si>
    <t>https://www.atea.lt/eshop/product/nec-multisync-m551-55-diagonal-class-m-series-led-backlit-lcd-display-digital-signage-4k-uhd-2160p-3840-x-2160-hdr-edge-lit-pantone-426m/?prodid=1610641</t>
  </si>
  <si>
    <t xml:space="preserve">Teltonika, TSW202000000, Valdomas komutatorius Teltonika TSW202 - 8 x 10/100/1000 (PoE+) + 2 x SFP - montuojamas ant bėgelio DIN - PoE+ (240 W) </t>
  </si>
  <si>
    <t>Teltonika, TSW212000000, Valdomas komutatorius Teltonika TSW212 - Switch - Managed - 8 x 10/100/1000 + 2 x SFP - DIN rail mountable, surface-mountable</t>
  </si>
  <si>
    <t>https://www.atea.lt/eshop/product/teltonika-tsw212-switch-managed-8-x-10-100-1000-2-sfp-din-rail-mountable-surface/?prodid=1888304</t>
  </si>
  <si>
    <t>Ubiquiti, R5AC-Lite, Prieigos taškas Ubiquiti Rocket ac R5AC-LITE - AirMax ac</t>
  </si>
  <si>
    <t>https://www.atea.lt/eshop/product/ubiquiti-rocket-ac-r5ac-lite-radio-access-point-airmax/?prodid=961425</t>
  </si>
  <si>
    <t>HPE, R8N88A, Komutatorius HPE Aruba 6000 R8N88A 24G 4SFP Switch - Switch - L3</t>
  </si>
  <si>
    <t>https://www.atea.lt/eshop/product/hpe-aruba-6000-24g-4sfp-switch-l3-managed-24-x-10-100-1000-4-gigabit-sfp-side-to-airflow-rack-mountable-ac-127-v-200-240/?prodid=1725002</t>
  </si>
  <si>
    <t>Cisco, C9200-24T-E, Komutatorius Cisco Catalyst C9200-24T-E Switch - L3 - Managed - 24 x 10/100/1000 - rack-mountable</t>
  </si>
  <si>
    <t>https://www.atea.lt/eshop/product/cisco-catalyst-9200-switch-l3-managed-24-x-10-100-1000-rack-mountable/?prodid=1409476</t>
  </si>
  <si>
    <t>LogiLink, CV0119, Kabelis DisplayPort 1.4, Ultra HD 4K 120Hz DP Video Cable, DisplayPort to DisplayPort, M/M - DP 1.4</t>
  </si>
  <si>
    <t>https://www.atea.lt/eshop/product/logilink-displayport-cable-m-latched-to-1-4-4k-support-8k-black/?prodid=1443818</t>
  </si>
  <si>
    <t>Somi Netwoks, STX2, Optinė / šviesolaidinė 24-ių skaidulų sujungimo kasetė</t>
  </si>
  <si>
    <t>https://www.atea.lt/eshop/product/optine-sviesolaidine-24-iu-skaidulu-sujungimo-kasete/?prodid=1966621</t>
  </si>
  <si>
    <t>Somi Networks, PTSC92TL, Privirinamas optinis antgalis STANDART "Pigtail" – SC SM OS2 UPC</t>
  </si>
  <si>
    <t>https://www.atea.lt/eshop/product/privirinamas-optinis-antgalis-standart-pigtail-%e2%80%93-sc-sm-os2-upc/?prodid=1645723</t>
  </si>
  <si>
    <t>Somi Networks, SC-101, Šviesolaidinė mova/dėžutė, iki 48 skaidulų</t>
  </si>
  <si>
    <t>https://www.atea.lt/eshop/product/sc-101-sviesolaidine-mova-dezute-iki-48-skaidulu/?prodid=1966620</t>
  </si>
  <si>
    <t>Somi Networks, ADSC9D, Adapteris SC Duplex SM OS2 UPC</t>
  </si>
  <si>
    <t>https://www.atea.lt/eshop/product/adapteris-sc-duplex-sm-os2-upc/?prodid=1645708</t>
  </si>
  <si>
    <t>Deltaco, 19-5406W, Komutacinė spinta 19", 6U pakabinama</t>
  </si>
  <si>
    <t>https://www.atea.lt/eshop/product/deltaco-19-5406w-cabinet-wall-mountable-floor-standing-white-6u/?prodid=1399191</t>
  </si>
  <si>
    <t>Deltaco, GT-8531, 19"/1U maitinimo panelė 250V/16A 8 rozetės su jungikliu</t>
  </si>
  <si>
    <t>https://www.atea.lt/eshop/product/deltaco-gt-8531-power-distribution-unit-rack-mountable-ac-250-v-input-cee-7-output-connectors-8-1u-19-black/?prodid=891922</t>
  </si>
  <si>
    <t>Deltaco, 19-3, 19"/1U Kabelių tvarkymo panelė</t>
  </si>
  <si>
    <t>https://www.atea.lt/eshop/product/deltaco-19-3-cable-management-panel-1u/?prodid=1247781</t>
  </si>
  <si>
    <t>Microsoft, HAV-00163, Windows 11 Pro - Box pack - 1 licence - flash drive - 64-bit - English International</t>
  </si>
  <si>
    <t>https://www.atea.lt/eshop/product/windows-11-pro-box-pack-1-licence-flash-drive-64-bit-english-international/?prodid=1726863</t>
  </si>
  <si>
    <t>Microsoft, P73-08328, Microsoft Windows Server 2022 Standard - Licence - 16 cores - DVD - 64-bit - UK English</t>
  </si>
  <si>
    <t>https://www.atea.lt/eshop/product/microsoft-windows-server-2022-standard-licence-16-cores-dvd-64-bit-uk-english/?prodid=1689525</t>
  </si>
  <si>
    <t>Fixed, FIXG-1263, Samsung A55 5G ekrano apsauginis stiklas</t>
  </si>
  <si>
    <t>https://www.atea.lt/eshop/product/fixed-2-5d-screen-protector-samsung-galaxy-a55-5g-tempered-glass-clear/?prodid=1900605</t>
  </si>
  <si>
    <t>Samsung, EP-T4511XBEGEU, Kroviklis Samsung EP-T4511 - 45 Watt - 3 A</t>
  </si>
  <si>
    <t>https://www.atea.lt/eshop/product/samsung-power-adapter-45-watt-5-a-fast-charge/?prodid=1894670</t>
  </si>
  <si>
    <t>https://www.atea.lt/eshop/product/teltonika-tsw202-switch-managed-8-x-10-100-1000-poe-2-sfp-din-rail-mountable-240-w/?prodid=1875741</t>
  </si>
  <si>
    <t>Preliminarūs prekių kiekiai ir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</si>
</sst>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indexed="8"/>
      <name val="Arial"/>
      <family val="2"/>
      <charset val="186"/>
    </font>
    <font>
      <b/>
      <sz val="11"/>
      <color indexed="63"/>
      <name val="Arial"/>
      <family val="2"/>
      <charset val="186"/>
    </font>
    <font>
      <sz val="11"/>
      <color indexed="63"/>
      <name val="Arial"/>
      <family val="2"/>
      <charset val="186"/>
    </font>
    <font>
      <b/>
      <sz val="11"/>
      <color theme="1" tint="4.9989318521683403E-2"/>
      <name val="Arial"/>
      <family val="2"/>
      <charset val="186"/>
    </font>
    <font>
      <sz val="11"/>
      <color theme="1" tint="4.9989318521683403E-2"/>
      <name val="Arial"/>
      <family val="2"/>
      <charset val="186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6" borderId="1" xfId="1" applyNumberFormat="1" applyFont="1" applyFill="1" applyBorder="1" applyAlignment="1">
      <alignment horizontal="left" vertical="center" wrapText="1"/>
    </xf>
    <xf numFmtId="49" fontId="2" fillId="6" borderId="1" xfId="2" applyNumberFormat="1" applyFont="1" applyFill="1" applyBorder="1" applyAlignment="1">
      <alignment horizontal="left" vertical="center" wrapText="1"/>
    </xf>
    <xf numFmtId="49" fontId="2" fillId="6" borderId="1" xfId="3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" fontId="10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3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5" xfId="3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4">
    <cellStyle name="Bad" xfId="2" builtinId="27"/>
    <cellStyle name="Good" xfId="1" builtinId="26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tea.lt/eshop/product/hp-335a-black-original-laserjet-toner-cartridge-w1335a-for-mfp-m438-m440-m442-m443/?prodid=1526054" TargetMode="External"/><Relationship Id="rId13" Type="http://schemas.openxmlformats.org/officeDocument/2006/relationships/hyperlink" Target="https://www.atea.lt/eshop/product/hpe-aruba-6000-24g-4sfp-switch-l3-managed-24-x-10-100-1000-4-gigabit-sfp-side-to-airflow-rack-mountable-ac-127-v-200-240/?prodid=1725002" TargetMode="External"/><Relationship Id="rId18" Type="http://schemas.openxmlformats.org/officeDocument/2006/relationships/hyperlink" Target="https://www.atea.lt/eshop/product/samsung-power-adapter-45-watt-5-a-fast-charge/?prodid=1894670" TargetMode="External"/><Relationship Id="rId26" Type="http://schemas.openxmlformats.org/officeDocument/2006/relationships/hyperlink" Target="https://www.atea.lt/eshop/product/privirinamas-optinis-antgalis-standart-pigtail-%e2%80%93-sc-sm-os2-upc/?prodid=1645723" TargetMode="External"/><Relationship Id="rId3" Type="http://schemas.openxmlformats.org/officeDocument/2006/relationships/hyperlink" Target="https://www.atea.lt/eshop/product/intel-solid-state-drive-d3-s4520-series-ssd-encrypted-1-92-tb-internal-2-5-sata-6gb-s-256-bit-aes/?prodid=1681638" TargetMode="External"/><Relationship Id="rId21" Type="http://schemas.openxmlformats.org/officeDocument/2006/relationships/hyperlink" Target="https://www.atea.lt/eshop/product/deltaco-gt-8531-power-distribution-unit-rack-mountable-ac-250-v-input-cee-7-output-connectors-8-1u-19-black/?prodid=891922" TargetMode="External"/><Relationship Id="rId7" Type="http://schemas.openxmlformats.org/officeDocument/2006/relationships/hyperlink" Target="https://www.atea.lt/eshop/product/dymo-d1-durable-self-adhesive-black-on-white-roll-1-2-cm-x-5-m-cassette-s-label-tape-for-labelmanager-100-150-160-200-210-220-260-280-300-360-420-450-mobilelabeler/?prodid=1470084" TargetMode="External"/><Relationship Id="rId12" Type="http://schemas.openxmlformats.org/officeDocument/2006/relationships/hyperlink" Target="https://www.atea.lt/eshop/product/teltonika-tsw212-switch-managed-8-x-10-100-1000-2-sfp-din-rail-mountable-surface/?prodid=1888304" TargetMode="External"/><Relationship Id="rId17" Type="http://schemas.openxmlformats.org/officeDocument/2006/relationships/hyperlink" Target="https://www.atea.lt/eshop/product/fixed-2-5d-screen-protector-samsung-galaxy-a55-5g-tempered-glass-clear/?prodid=1900605" TargetMode="External"/><Relationship Id="rId25" Type="http://schemas.openxmlformats.org/officeDocument/2006/relationships/hyperlink" Target="https://www.atea.lt/eshop/product/sc-101-sviesolaidine-mova-dezute-iki-48-skaidulu/?prodid=1966620" TargetMode="External"/><Relationship Id="rId2" Type="http://schemas.openxmlformats.org/officeDocument/2006/relationships/hyperlink" Target="https://www.atea.lt/eshop/product/wd-red-sn700-wds100t1r0c-ssd-1-tb-internal-m-2-2280-pcie-3-0-x4-nvme/?prodid=1691237" TargetMode="External"/><Relationship Id="rId16" Type="http://schemas.openxmlformats.org/officeDocument/2006/relationships/hyperlink" Target="https://www.atea.lt/eshop/product/adapteris-sc-duplex-sm-os2-upc/?prodid=1645708" TargetMode="External"/><Relationship Id="rId20" Type="http://schemas.openxmlformats.org/officeDocument/2006/relationships/hyperlink" Target="https://www.atea.lt/eshop/product/microsoft-windows-server-2022-standard-licence-16-cores-dvd-64-bit-uk-english/?prodid=1689525" TargetMode="External"/><Relationship Id="rId1" Type="http://schemas.openxmlformats.org/officeDocument/2006/relationships/hyperlink" Target="https://www.atea.lt/eshop/products/?filters=S_WD8002PURP" TargetMode="External"/><Relationship Id="rId6" Type="http://schemas.openxmlformats.org/officeDocument/2006/relationships/hyperlink" Target="https://www.atea.lt/eshop/product/hp-workstation-z2-g9-tower-4u-1-x-core-i9-14900k-up-to-6-ghz-ram-32-gb-ssd-tb-z-turbo-drive-nvme-tlc-uhd-graphics-770-gigabit-ethernet-win-11-pro-monitor-none-black-smart-buy/?prodid=1941090" TargetMode="External"/><Relationship Id="rId11" Type="http://schemas.openxmlformats.org/officeDocument/2006/relationships/hyperlink" Target="https://www.atea.lt/eshop/product/ubiquiti-rocket-ac-r5ac-lite-radio-access-point-airmax/?prodid=961425" TargetMode="External"/><Relationship Id="rId24" Type="http://schemas.openxmlformats.org/officeDocument/2006/relationships/hyperlink" Target="https://www.atea.lt/eshop/product/optine-sviesolaidine-24-iu-skaidulu-sujungimo-kasete/?prodid=1966621" TargetMode="External"/><Relationship Id="rId5" Type="http://schemas.openxmlformats.org/officeDocument/2006/relationships/hyperlink" Target="https://www.atea.lt/eshop/product/nvidia-t1000-graphics-card-8-gb-gddr6-pcie-3-0-x16-4-x-mini-displayport-for-workstation-z2-g9-z4-g5-z6-z8/?prodid=1845746" TargetMode="External"/><Relationship Id="rId15" Type="http://schemas.openxmlformats.org/officeDocument/2006/relationships/hyperlink" Target="https://www.atea.lt/eshop/product/logilink-displayport-cable-m-latched-to-1-4-4k-support-8k-black/?prodid=1443818" TargetMode="External"/><Relationship Id="rId23" Type="http://schemas.openxmlformats.org/officeDocument/2006/relationships/hyperlink" Target="https://www.atea.lt/eshop/product/deltaco-19-5406w-cabinet-wall-mountable-floor-standing-white-6u/?prodid=1399191" TargetMode="External"/><Relationship Id="rId10" Type="http://schemas.openxmlformats.org/officeDocument/2006/relationships/hyperlink" Target="https://www.atea.lt/eshop/product/nec-multisync-m551-55-diagonal-class-m-series-led-backlit-lcd-display-digital-signage-4k-uhd-2160p-3840-x-2160-hdr-edge-lit-pantone-426m/?prodid=1610641" TargetMode="External"/><Relationship Id="rId19" Type="http://schemas.openxmlformats.org/officeDocument/2006/relationships/hyperlink" Target="https://www.atea.lt/eshop/product/windows-11-pro-box-pack-1-licence-flash-drive-64-bit-english-international/?prodid=1726863" TargetMode="External"/><Relationship Id="rId4" Type="http://schemas.openxmlformats.org/officeDocument/2006/relationships/hyperlink" Target="https://www.atea.lt/eshop/product/kingston-fury-beast-ddr4-module-16-gb-dimm-288-pin-3200-mhz-pc4-25600-cl16-1-35-v-unbuffered-non-ecc-black/?prodid=1672411" TargetMode="External"/><Relationship Id="rId9" Type="http://schemas.openxmlformats.org/officeDocument/2006/relationships/hyperlink" Target="https://www.atea.lt/eshop/product/dell-ultrasharp-u2724d-led-monitor-27-2560-x-1440-qhd-a-120-hz-ips-350-cd-m-2000-1-5-ms-hdmi-displayport-with-3-year-advanced-exchange-service-and-premium-panel/?prodid=1876124" TargetMode="External"/><Relationship Id="rId14" Type="http://schemas.openxmlformats.org/officeDocument/2006/relationships/hyperlink" Target="https://www.atea.lt/eshop/product/cisco-catalyst-9200-switch-l3-managed-24-x-10-100-1000-rack-mountable/?prodid=1409476" TargetMode="External"/><Relationship Id="rId22" Type="http://schemas.openxmlformats.org/officeDocument/2006/relationships/hyperlink" Target="https://www.atea.lt/eshop/product/deltaco-19-3-cable-management-panel-1u/?prodid=1247781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771FE-1924-4D2B-A9C6-DBDEDA15E8F3}">
  <dimension ref="A3:H64"/>
  <sheetViews>
    <sheetView tabSelected="1" zoomScaleNormal="100" workbookViewId="0">
      <selection activeCell="H1" sqref="H1"/>
    </sheetView>
  </sheetViews>
  <sheetFormatPr defaultRowHeight="14.25" x14ac:dyDescent="0.2"/>
  <cols>
    <col min="1" max="1" width="7.42578125" style="2" customWidth="1"/>
    <col min="2" max="2" width="85.140625" style="1" customWidth="1"/>
    <col min="3" max="3" width="12.140625" style="1" customWidth="1"/>
    <col min="4" max="4" width="14.5703125" style="2" customWidth="1"/>
    <col min="5" max="6" width="25.7109375" style="2" customWidth="1"/>
    <col min="7" max="7" width="14" style="2" customWidth="1"/>
    <col min="8" max="8" width="17.85546875" style="1" customWidth="1"/>
    <col min="9" max="10" width="9.140625" style="1"/>
    <col min="11" max="11" width="25.140625" style="1" customWidth="1"/>
    <col min="12" max="16384" width="9.140625" style="1"/>
  </cols>
  <sheetData>
    <row r="3" spans="1:8" ht="15" x14ac:dyDescent="0.25">
      <c r="A3" s="14" t="s">
        <v>144</v>
      </c>
    </row>
    <row r="4" spans="1:8" ht="30" x14ac:dyDescent="0.2">
      <c r="A4" s="20" t="s">
        <v>0</v>
      </c>
      <c r="B4" s="21" t="s">
        <v>1</v>
      </c>
      <c r="C4" s="20" t="s">
        <v>2</v>
      </c>
      <c r="D4" s="20" t="s">
        <v>3</v>
      </c>
      <c r="E4" s="20" t="s">
        <v>69</v>
      </c>
      <c r="F4" s="20" t="s">
        <v>70</v>
      </c>
      <c r="G4" s="20" t="s">
        <v>4</v>
      </c>
      <c r="H4" s="20" t="s">
        <v>67</v>
      </c>
    </row>
    <row r="5" spans="1:8" ht="15" x14ac:dyDescent="0.2">
      <c r="A5" s="33"/>
      <c r="B5" s="33" t="s">
        <v>5</v>
      </c>
      <c r="C5" s="33"/>
      <c r="D5" s="33"/>
      <c r="E5" s="27"/>
      <c r="F5" s="27"/>
      <c r="G5" s="28"/>
      <c r="H5" s="28"/>
    </row>
    <row r="6" spans="1:8" ht="57" x14ac:dyDescent="0.2">
      <c r="A6" s="6" t="s">
        <v>6</v>
      </c>
      <c r="B6" s="25" t="s">
        <v>71</v>
      </c>
      <c r="C6" s="7" t="s">
        <v>7</v>
      </c>
      <c r="D6" s="7">
        <v>1</v>
      </c>
      <c r="E6" s="44" t="s">
        <v>90</v>
      </c>
      <c r="F6" s="45" t="s">
        <v>91</v>
      </c>
      <c r="G6" s="6">
        <v>192</v>
      </c>
      <c r="H6" s="6">
        <f>G6*D6</f>
        <v>192</v>
      </c>
    </row>
    <row r="7" spans="1:8" ht="75" x14ac:dyDescent="0.2">
      <c r="A7" s="6" t="s">
        <v>8</v>
      </c>
      <c r="B7" s="25" t="s">
        <v>72</v>
      </c>
      <c r="C7" s="7" t="s">
        <v>7</v>
      </c>
      <c r="D7" s="7">
        <v>1</v>
      </c>
      <c r="E7" s="44" t="s">
        <v>92</v>
      </c>
      <c r="F7" s="45" t="s">
        <v>93</v>
      </c>
      <c r="G7" s="6">
        <v>87</v>
      </c>
      <c r="H7" s="6">
        <f t="shared" ref="H7:H10" si="0">G7*D7</f>
        <v>87</v>
      </c>
    </row>
    <row r="8" spans="1:8" ht="99.75" x14ac:dyDescent="0.2">
      <c r="A8" s="6" t="s">
        <v>9</v>
      </c>
      <c r="B8" s="25" t="s">
        <v>73</v>
      </c>
      <c r="C8" s="7" t="s">
        <v>7</v>
      </c>
      <c r="D8" s="7">
        <v>1</v>
      </c>
      <c r="E8" s="44" t="s">
        <v>94</v>
      </c>
      <c r="F8" s="45" t="s">
        <v>95</v>
      </c>
      <c r="G8" s="6">
        <v>253</v>
      </c>
      <c r="H8" s="6">
        <f t="shared" si="0"/>
        <v>253</v>
      </c>
    </row>
    <row r="9" spans="1:8" ht="128.25" x14ac:dyDescent="0.2">
      <c r="A9" s="6" t="s">
        <v>62</v>
      </c>
      <c r="B9" s="4" t="s">
        <v>74</v>
      </c>
      <c r="C9" s="7" t="s">
        <v>7</v>
      </c>
      <c r="D9" s="7">
        <v>1</v>
      </c>
      <c r="E9" s="44" t="s">
        <v>96</v>
      </c>
      <c r="F9" s="45" t="s">
        <v>97</v>
      </c>
      <c r="G9" s="6">
        <v>27</v>
      </c>
      <c r="H9" s="6">
        <f t="shared" si="0"/>
        <v>27</v>
      </c>
    </row>
    <row r="10" spans="1:8" ht="105" x14ac:dyDescent="0.2">
      <c r="A10" s="6" t="s">
        <v>10</v>
      </c>
      <c r="B10" s="24" t="s">
        <v>75</v>
      </c>
      <c r="C10" s="7" t="s">
        <v>7</v>
      </c>
      <c r="D10" s="7">
        <v>1</v>
      </c>
      <c r="E10" s="44" t="s">
        <v>98</v>
      </c>
      <c r="F10" s="45" t="s">
        <v>99</v>
      </c>
      <c r="G10" s="6">
        <v>373</v>
      </c>
      <c r="H10" s="6">
        <f t="shared" si="0"/>
        <v>373</v>
      </c>
    </row>
    <row r="11" spans="1:8" ht="15" x14ac:dyDescent="0.2">
      <c r="A11" s="34"/>
      <c r="B11" s="34" t="s">
        <v>11</v>
      </c>
      <c r="C11" s="34"/>
      <c r="D11" s="34"/>
      <c r="E11" s="29"/>
      <c r="F11" s="29"/>
      <c r="G11" s="28"/>
      <c r="H11" s="28"/>
    </row>
    <row r="12" spans="1:8" ht="150" x14ac:dyDescent="0.2">
      <c r="A12" s="6" t="s">
        <v>12</v>
      </c>
      <c r="B12" s="24" t="s">
        <v>63</v>
      </c>
      <c r="C12" s="7" t="s">
        <v>7</v>
      </c>
      <c r="D12" s="6">
        <v>1</v>
      </c>
      <c r="E12" s="44" t="s">
        <v>100</v>
      </c>
      <c r="F12" s="45" t="s">
        <v>101</v>
      </c>
      <c r="G12" s="6">
        <v>1893</v>
      </c>
      <c r="H12" s="6">
        <f>G12*D12</f>
        <v>1893</v>
      </c>
    </row>
    <row r="13" spans="1:8" ht="15" x14ac:dyDescent="0.2">
      <c r="A13" s="34"/>
      <c r="B13" s="34" t="s">
        <v>13</v>
      </c>
      <c r="C13" s="34"/>
      <c r="D13" s="34"/>
      <c r="E13" s="29"/>
      <c r="F13" s="29"/>
      <c r="G13" s="28"/>
      <c r="H13" s="28"/>
    </row>
    <row r="14" spans="1:8" ht="150" x14ac:dyDescent="0.2">
      <c r="A14" s="5" t="s">
        <v>14</v>
      </c>
      <c r="B14" s="3" t="s">
        <v>76</v>
      </c>
      <c r="C14" s="7" t="s">
        <v>7</v>
      </c>
      <c r="D14" s="7">
        <v>1</v>
      </c>
      <c r="E14" s="44" t="s">
        <v>102</v>
      </c>
      <c r="F14" s="45" t="s">
        <v>103</v>
      </c>
      <c r="G14" s="6">
        <v>16</v>
      </c>
      <c r="H14" s="6">
        <f>G14*D14</f>
        <v>16</v>
      </c>
    </row>
    <row r="15" spans="1:8" ht="90" x14ac:dyDescent="0.2">
      <c r="A15" s="5" t="s">
        <v>15</v>
      </c>
      <c r="B15" s="3" t="s">
        <v>77</v>
      </c>
      <c r="C15" s="7" t="s">
        <v>7</v>
      </c>
      <c r="D15" s="7">
        <v>1</v>
      </c>
      <c r="E15" s="44" t="s">
        <v>104</v>
      </c>
      <c r="F15" s="45" t="s">
        <v>105</v>
      </c>
      <c r="G15" s="6">
        <v>34</v>
      </c>
      <c r="H15" s="6">
        <f>G15*D15</f>
        <v>34</v>
      </c>
    </row>
    <row r="16" spans="1:8" ht="15" x14ac:dyDescent="0.2">
      <c r="A16" s="33"/>
      <c r="B16" s="33" t="s">
        <v>16</v>
      </c>
      <c r="C16" s="33"/>
      <c r="D16" s="33"/>
      <c r="E16" s="27"/>
      <c r="F16" s="27"/>
      <c r="G16" s="28"/>
      <c r="H16" s="28"/>
    </row>
    <row r="17" spans="1:8" ht="135" x14ac:dyDescent="0.2">
      <c r="A17" s="6" t="s">
        <v>17</v>
      </c>
      <c r="B17" s="4" t="s">
        <v>78</v>
      </c>
      <c r="C17" s="7" t="s">
        <v>7</v>
      </c>
      <c r="D17" s="7">
        <v>1</v>
      </c>
      <c r="E17" s="44" t="s">
        <v>106</v>
      </c>
      <c r="F17" s="45" t="s">
        <v>107</v>
      </c>
      <c r="G17" s="6">
        <v>290</v>
      </c>
      <c r="H17" s="6">
        <f t="shared" ref="H17:H18" si="1">G17*D17</f>
        <v>290</v>
      </c>
    </row>
    <row r="18" spans="1:8" ht="128.25" x14ac:dyDescent="0.2">
      <c r="A18" s="6" t="s">
        <v>18</v>
      </c>
      <c r="B18" s="4" t="s">
        <v>79</v>
      </c>
      <c r="C18" s="7" t="s">
        <v>7</v>
      </c>
      <c r="D18" s="7">
        <v>1</v>
      </c>
      <c r="E18" s="44" t="s">
        <v>108</v>
      </c>
      <c r="F18" s="45" t="s">
        <v>109</v>
      </c>
      <c r="G18" s="6">
        <v>810</v>
      </c>
      <c r="H18" s="6">
        <f t="shared" si="1"/>
        <v>810</v>
      </c>
    </row>
    <row r="19" spans="1:8" ht="15" x14ac:dyDescent="0.2">
      <c r="A19" s="33"/>
      <c r="B19" s="33" t="s">
        <v>19</v>
      </c>
      <c r="C19" s="35"/>
      <c r="D19" s="35"/>
      <c r="E19" s="28"/>
      <c r="F19" s="28"/>
      <c r="G19" s="28"/>
      <c r="H19" s="28"/>
    </row>
    <row r="20" spans="1:8" ht="121.5" customHeight="1" x14ac:dyDescent="0.2">
      <c r="A20" s="6" t="s">
        <v>20</v>
      </c>
      <c r="B20" s="23" t="s">
        <v>80</v>
      </c>
      <c r="C20" s="6" t="s">
        <v>7</v>
      </c>
      <c r="D20" s="6">
        <v>1</v>
      </c>
      <c r="E20" s="44" t="s">
        <v>110</v>
      </c>
      <c r="F20" s="45" t="s">
        <v>143</v>
      </c>
      <c r="G20" s="6">
        <v>120</v>
      </c>
      <c r="H20" s="6">
        <f t="shared" ref="H20:H24" si="2">G20*D20</f>
        <v>120</v>
      </c>
    </row>
    <row r="21" spans="1:8" ht="114" x14ac:dyDescent="0.2">
      <c r="A21" s="6" t="s">
        <v>21</v>
      </c>
      <c r="B21" s="23" t="s">
        <v>81</v>
      </c>
      <c r="C21" s="6" t="s">
        <v>7</v>
      </c>
      <c r="D21" s="6">
        <v>1</v>
      </c>
      <c r="E21" s="44" t="s">
        <v>111</v>
      </c>
      <c r="F21" s="45" t="s">
        <v>112</v>
      </c>
      <c r="G21" s="6">
        <v>106</v>
      </c>
      <c r="H21" s="6">
        <f t="shared" si="2"/>
        <v>106</v>
      </c>
    </row>
    <row r="22" spans="1:8" ht="75" x14ac:dyDescent="0.2">
      <c r="A22" s="6" t="s">
        <v>22</v>
      </c>
      <c r="B22" s="48" t="s">
        <v>82</v>
      </c>
      <c r="C22" s="6" t="s">
        <v>7</v>
      </c>
      <c r="D22" s="7">
        <v>1</v>
      </c>
      <c r="E22" s="44" t="s">
        <v>113</v>
      </c>
      <c r="F22" s="45" t="s">
        <v>114</v>
      </c>
      <c r="G22" s="6">
        <v>107</v>
      </c>
      <c r="H22" s="6">
        <f t="shared" si="2"/>
        <v>107</v>
      </c>
    </row>
    <row r="23" spans="1:8" ht="120" x14ac:dyDescent="0.2">
      <c r="A23" s="6" t="s">
        <v>23</v>
      </c>
      <c r="B23" s="26" t="s">
        <v>83</v>
      </c>
      <c r="C23" s="6" t="s">
        <v>7</v>
      </c>
      <c r="D23" s="7">
        <v>1</v>
      </c>
      <c r="E23" s="44" t="s">
        <v>115</v>
      </c>
      <c r="F23" s="45" t="s">
        <v>116</v>
      </c>
      <c r="G23" s="6">
        <v>400</v>
      </c>
      <c r="H23" s="6">
        <f t="shared" si="2"/>
        <v>400</v>
      </c>
    </row>
    <row r="24" spans="1:8" ht="90" x14ac:dyDescent="0.2">
      <c r="A24" s="6" t="s">
        <v>24</v>
      </c>
      <c r="B24" s="26" t="s">
        <v>84</v>
      </c>
      <c r="C24" s="6" t="s">
        <v>7</v>
      </c>
      <c r="D24" s="7">
        <v>1</v>
      </c>
      <c r="E24" s="44" t="s">
        <v>117</v>
      </c>
      <c r="F24" s="45" t="s">
        <v>118</v>
      </c>
      <c r="G24" s="6">
        <v>1006</v>
      </c>
      <c r="H24" s="6">
        <f t="shared" si="2"/>
        <v>1006</v>
      </c>
    </row>
    <row r="25" spans="1:8" ht="15" x14ac:dyDescent="0.2">
      <c r="A25" s="33"/>
      <c r="B25" s="33" t="s">
        <v>25</v>
      </c>
      <c r="C25" s="35"/>
      <c r="D25" s="35"/>
      <c r="E25" s="28"/>
      <c r="F25" s="28"/>
      <c r="G25" s="28"/>
      <c r="H25" s="28"/>
    </row>
    <row r="26" spans="1:8" ht="30" customHeight="1" x14ac:dyDescent="0.2">
      <c r="A26" s="6" t="s">
        <v>26</v>
      </c>
      <c r="B26" s="23" t="s">
        <v>85</v>
      </c>
      <c r="C26" s="6" t="s">
        <v>7</v>
      </c>
      <c r="D26" s="7">
        <v>1</v>
      </c>
      <c r="E26" s="44" t="s">
        <v>119</v>
      </c>
      <c r="F26" s="45" t="s">
        <v>120</v>
      </c>
      <c r="G26" s="6">
        <v>3</v>
      </c>
      <c r="H26" s="6">
        <f t="shared" ref="H26:H30" si="3">G26*D26</f>
        <v>3</v>
      </c>
    </row>
    <row r="27" spans="1:8" ht="75" x14ac:dyDescent="0.2">
      <c r="A27" s="6" t="s">
        <v>27</v>
      </c>
      <c r="B27" s="26" t="s">
        <v>29</v>
      </c>
      <c r="C27" s="7" t="s">
        <v>7</v>
      </c>
      <c r="D27" s="7">
        <v>1</v>
      </c>
      <c r="E27" s="7" t="s">
        <v>121</v>
      </c>
      <c r="F27" s="45" t="s">
        <v>122</v>
      </c>
      <c r="G27" s="6">
        <v>2.4</v>
      </c>
      <c r="H27" s="6">
        <f t="shared" si="3"/>
        <v>2.4</v>
      </c>
    </row>
    <row r="28" spans="1:8" ht="75" x14ac:dyDescent="0.2">
      <c r="A28" s="6" t="s">
        <v>28</v>
      </c>
      <c r="B28" s="26" t="s">
        <v>88</v>
      </c>
      <c r="C28" s="7" t="s">
        <v>7</v>
      </c>
      <c r="D28" s="7">
        <v>1</v>
      </c>
      <c r="E28" s="7" t="s">
        <v>123</v>
      </c>
      <c r="F28" s="45" t="s">
        <v>124</v>
      </c>
      <c r="G28" s="6">
        <v>1</v>
      </c>
      <c r="H28" s="6">
        <f t="shared" si="3"/>
        <v>1</v>
      </c>
    </row>
    <row r="29" spans="1:8" ht="75" x14ac:dyDescent="0.2">
      <c r="A29" s="6" t="s">
        <v>30</v>
      </c>
      <c r="B29" s="26" t="s">
        <v>86</v>
      </c>
      <c r="C29" s="7" t="s">
        <v>7</v>
      </c>
      <c r="D29" s="7">
        <v>1</v>
      </c>
      <c r="E29" s="7" t="s">
        <v>125</v>
      </c>
      <c r="F29" s="45" t="s">
        <v>126</v>
      </c>
      <c r="G29" s="6">
        <v>27</v>
      </c>
      <c r="H29" s="6">
        <f t="shared" si="3"/>
        <v>27</v>
      </c>
    </row>
    <row r="30" spans="1:8" ht="60" x14ac:dyDescent="0.2">
      <c r="A30" s="6" t="s">
        <v>31</v>
      </c>
      <c r="B30" s="26" t="s">
        <v>87</v>
      </c>
      <c r="C30" s="7" t="s">
        <v>7</v>
      </c>
      <c r="D30" s="7">
        <v>1</v>
      </c>
      <c r="E30" s="44" t="s">
        <v>127</v>
      </c>
      <c r="F30" s="45" t="s">
        <v>128</v>
      </c>
      <c r="G30" s="6">
        <v>0.70000000000000007</v>
      </c>
      <c r="H30" s="6">
        <f t="shared" si="3"/>
        <v>0.70000000000000007</v>
      </c>
    </row>
    <row r="31" spans="1:8" ht="15" x14ac:dyDescent="0.2">
      <c r="A31" s="33"/>
      <c r="B31" s="33" t="s">
        <v>32</v>
      </c>
      <c r="C31" s="33"/>
      <c r="D31" s="33"/>
      <c r="E31" s="27" t="s">
        <v>33</v>
      </c>
      <c r="F31" s="28"/>
      <c r="G31" s="28"/>
      <c r="H31" s="28"/>
    </row>
    <row r="32" spans="1:8" ht="75" x14ac:dyDescent="0.2">
      <c r="A32" s="6" t="s">
        <v>34</v>
      </c>
      <c r="B32" s="26" t="s">
        <v>36</v>
      </c>
      <c r="C32" s="6" t="s">
        <v>7</v>
      </c>
      <c r="D32" s="7">
        <v>1</v>
      </c>
      <c r="E32" s="44" t="s">
        <v>129</v>
      </c>
      <c r="F32" s="45" t="s">
        <v>130</v>
      </c>
      <c r="G32" s="6">
        <v>46</v>
      </c>
      <c r="H32" s="6">
        <f t="shared" ref="H32:H34" si="4">G32*D32</f>
        <v>46</v>
      </c>
    </row>
    <row r="33" spans="1:8" ht="105" x14ac:dyDescent="0.2">
      <c r="A33" s="6" t="s">
        <v>35</v>
      </c>
      <c r="B33" s="26" t="s">
        <v>38</v>
      </c>
      <c r="C33" s="6" t="s">
        <v>7</v>
      </c>
      <c r="D33" s="7">
        <v>1</v>
      </c>
      <c r="E33" s="44" t="s">
        <v>131</v>
      </c>
      <c r="F33" s="45" t="s">
        <v>132</v>
      </c>
      <c r="G33" s="6">
        <v>11.700000000000001</v>
      </c>
      <c r="H33" s="6">
        <f t="shared" si="4"/>
        <v>11.700000000000001</v>
      </c>
    </row>
    <row r="34" spans="1:8" ht="60" x14ac:dyDescent="0.2">
      <c r="A34" s="6" t="s">
        <v>37</v>
      </c>
      <c r="B34" s="26" t="s">
        <v>39</v>
      </c>
      <c r="C34" s="6" t="s">
        <v>7</v>
      </c>
      <c r="D34" s="7">
        <v>1</v>
      </c>
      <c r="E34" s="44" t="s">
        <v>133</v>
      </c>
      <c r="F34" s="45" t="s">
        <v>134</v>
      </c>
      <c r="G34" s="6">
        <v>3.5999999999999996</v>
      </c>
      <c r="H34" s="6">
        <f t="shared" si="4"/>
        <v>3.5999999999999996</v>
      </c>
    </row>
    <row r="35" spans="1:8" ht="15" x14ac:dyDescent="0.2">
      <c r="A35" s="33"/>
      <c r="B35" s="33" t="s">
        <v>40</v>
      </c>
      <c r="C35" s="33"/>
      <c r="D35" s="33"/>
      <c r="E35" s="27"/>
      <c r="F35" s="28"/>
      <c r="G35" s="28"/>
      <c r="H35" s="28"/>
    </row>
    <row r="36" spans="1:8" ht="90" x14ac:dyDescent="0.2">
      <c r="A36" s="6" t="s">
        <v>41</v>
      </c>
      <c r="B36" s="4" t="s">
        <v>64</v>
      </c>
      <c r="C36" s="6" t="s">
        <v>7</v>
      </c>
      <c r="D36" s="7">
        <v>1</v>
      </c>
      <c r="E36" s="44" t="s">
        <v>135</v>
      </c>
      <c r="F36" s="45" t="s">
        <v>136</v>
      </c>
      <c r="G36" s="6">
        <v>176</v>
      </c>
      <c r="H36" s="6">
        <f t="shared" ref="H36:H37" si="5">G36*D36</f>
        <v>176</v>
      </c>
    </row>
    <row r="37" spans="1:8" ht="90" x14ac:dyDescent="0.2">
      <c r="A37" s="6" t="s">
        <v>42</v>
      </c>
      <c r="B37" s="4" t="s">
        <v>65</v>
      </c>
      <c r="C37" s="6" t="s">
        <v>7</v>
      </c>
      <c r="D37" s="7">
        <v>1</v>
      </c>
      <c r="E37" s="44" t="s">
        <v>137</v>
      </c>
      <c r="F37" s="45" t="s">
        <v>138</v>
      </c>
      <c r="G37" s="6">
        <v>784</v>
      </c>
      <c r="H37" s="6">
        <f t="shared" si="5"/>
        <v>784</v>
      </c>
    </row>
    <row r="38" spans="1:8" ht="15" x14ac:dyDescent="0.2">
      <c r="A38" s="33"/>
      <c r="B38" s="33" t="s">
        <v>43</v>
      </c>
      <c r="C38" s="33"/>
      <c r="D38" s="33"/>
      <c r="E38" s="27"/>
      <c r="F38" s="28"/>
      <c r="G38" s="28"/>
      <c r="H38" s="28"/>
    </row>
    <row r="39" spans="1:8" ht="90" x14ac:dyDescent="0.2">
      <c r="A39" s="31" t="s">
        <v>44</v>
      </c>
      <c r="B39" s="32" t="s">
        <v>45</v>
      </c>
      <c r="C39" s="6" t="s">
        <v>7</v>
      </c>
      <c r="D39" s="7">
        <v>1</v>
      </c>
      <c r="E39" s="46" t="s">
        <v>139</v>
      </c>
      <c r="F39" s="47" t="s">
        <v>140</v>
      </c>
      <c r="G39" s="6">
        <v>2.6</v>
      </c>
      <c r="H39" s="6">
        <f t="shared" ref="H39:H40" si="6">G39*D39</f>
        <v>2.6</v>
      </c>
    </row>
    <row r="40" spans="1:8" ht="60" x14ac:dyDescent="0.2">
      <c r="A40" s="31" t="s">
        <v>46</v>
      </c>
      <c r="B40" s="32" t="s">
        <v>89</v>
      </c>
      <c r="C40" s="6" t="s">
        <v>7</v>
      </c>
      <c r="D40" s="7">
        <v>1</v>
      </c>
      <c r="E40" s="46" t="s">
        <v>141</v>
      </c>
      <c r="F40" s="47" t="s">
        <v>142</v>
      </c>
      <c r="G40" s="6">
        <v>28</v>
      </c>
      <c r="H40" s="6">
        <f t="shared" si="6"/>
        <v>28</v>
      </c>
    </row>
    <row r="41" spans="1:8" ht="18" customHeight="1" x14ac:dyDescent="0.2">
      <c r="D41" s="17"/>
      <c r="E41" s="17"/>
      <c r="G41" s="17" t="s">
        <v>68</v>
      </c>
      <c r="H41" s="30">
        <f>ROUND(SUM(H5:H40),2)</f>
        <v>6800</v>
      </c>
    </row>
    <row r="42" spans="1:8" x14ac:dyDescent="0.2">
      <c r="D42" s="9"/>
      <c r="E42" s="9"/>
      <c r="F42" s="9"/>
      <c r="G42" s="9"/>
      <c r="H42" s="8"/>
    </row>
    <row r="44" spans="1:8" ht="15" x14ac:dyDescent="0.2">
      <c r="A44" s="49" t="s">
        <v>47</v>
      </c>
      <c r="B44" s="49"/>
      <c r="C44" s="49"/>
      <c r="D44" s="49"/>
      <c r="E44" s="49"/>
      <c r="F44" s="49"/>
      <c r="G44" s="49"/>
      <c r="H44" s="49"/>
    </row>
    <row r="45" spans="1:8" ht="30" x14ac:dyDescent="0.2">
      <c r="A45" s="10" t="s">
        <v>48</v>
      </c>
      <c r="B45" s="51" t="s">
        <v>49</v>
      </c>
      <c r="C45" s="51"/>
      <c r="D45" s="37" t="s">
        <v>50</v>
      </c>
      <c r="E45" s="22"/>
      <c r="F45" s="22"/>
      <c r="G45" s="22"/>
      <c r="H45" s="41"/>
    </row>
    <row r="46" spans="1:8" ht="30.75" customHeight="1" x14ac:dyDescent="0.2">
      <c r="A46" s="11">
        <v>1</v>
      </c>
      <c r="B46" s="52" t="s">
        <v>66</v>
      </c>
      <c r="C46" s="53"/>
      <c r="D46" s="7">
        <v>5</v>
      </c>
      <c r="E46" s="12"/>
      <c r="F46" s="12"/>
      <c r="G46" s="12"/>
      <c r="H46" s="41"/>
    </row>
    <row r="47" spans="1:8" ht="23.25" customHeight="1" x14ac:dyDescent="0.2">
      <c r="A47" s="15"/>
      <c r="B47" s="16"/>
      <c r="C47" s="16"/>
      <c r="D47" s="12"/>
      <c r="E47" s="12"/>
      <c r="F47" s="12"/>
      <c r="G47" s="12"/>
      <c r="H47" s="41"/>
    </row>
    <row r="48" spans="1:8" ht="15" x14ac:dyDescent="0.2">
      <c r="A48" s="15"/>
      <c r="B48" s="16"/>
      <c r="C48" s="16"/>
      <c r="D48" s="12"/>
      <c r="E48" s="12"/>
      <c r="F48" s="12"/>
      <c r="G48" s="12"/>
      <c r="H48" s="41"/>
    </row>
    <row r="49" spans="1:8" ht="15" x14ac:dyDescent="0.2">
      <c r="A49" s="58" t="s">
        <v>51</v>
      </c>
      <c r="B49" s="58"/>
      <c r="C49" s="58"/>
      <c r="D49" s="58"/>
      <c r="E49" s="58"/>
      <c r="F49" s="58"/>
      <c r="G49" s="58"/>
      <c r="H49" s="58"/>
    </row>
    <row r="50" spans="1:8" ht="60" customHeight="1" x14ac:dyDescent="0.2">
      <c r="A50" s="39" t="s">
        <v>48</v>
      </c>
      <c r="B50" s="39" t="s">
        <v>52</v>
      </c>
      <c r="C50" s="38" t="s">
        <v>53</v>
      </c>
      <c r="D50" s="59" t="s">
        <v>54</v>
      </c>
      <c r="E50" s="59"/>
      <c r="F50" s="59"/>
      <c r="G50" s="59"/>
      <c r="H50" s="59"/>
    </row>
    <row r="51" spans="1:8" ht="14.25" customHeight="1" x14ac:dyDescent="0.2">
      <c r="A51" s="38">
        <v>1</v>
      </c>
      <c r="B51" s="13" t="s">
        <v>55</v>
      </c>
      <c r="C51" s="43">
        <f>H41</f>
        <v>6800</v>
      </c>
      <c r="D51" s="56" t="s">
        <v>56</v>
      </c>
      <c r="E51" s="56"/>
      <c r="F51" s="56"/>
      <c r="G51" s="56"/>
      <c r="H51" s="56"/>
    </row>
    <row r="52" spans="1:8" x14ac:dyDescent="0.2">
      <c r="A52" s="38">
        <v>2</v>
      </c>
      <c r="B52" s="13" t="s">
        <v>57</v>
      </c>
      <c r="C52" s="18">
        <f>D46</f>
        <v>5</v>
      </c>
      <c r="D52" s="56"/>
      <c r="E52" s="56"/>
      <c r="F52" s="56"/>
      <c r="G52" s="56"/>
      <c r="H52" s="56"/>
    </row>
    <row r="53" spans="1:8" x14ac:dyDescent="0.2">
      <c r="A53" s="54" t="s">
        <v>58</v>
      </c>
      <c r="B53" s="55"/>
      <c r="C53" s="55"/>
      <c r="D53" s="57">
        <f>ROUND(H41-(1.5*H41*D46/100),2)</f>
        <v>6290</v>
      </c>
      <c r="E53" s="57"/>
      <c r="F53" s="57"/>
      <c r="G53" s="57"/>
      <c r="H53" s="57"/>
    </row>
    <row r="54" spans="1:8" ht="15" x14ac:dyDescent="0.2">
      <c r="A54" s="19"/>
      <c r="B54" s="19"/>
      <c r="C54" s="19"/>
      <c r="H54" s="2"/>
    </row>
    <row r="56" spans="1:8" ht="15" x14ac:dyDescent="0.25">
      <c r="B56" s="60" t="s">
        <v>59</v>
      </c>
      <c r="C56" s="60"/>
      <c r="D56" s="60"/>
      <c r="E56" s="40"/>
      <c r="F56" s="40"/>
      <c r="G56" s="40"/>
    </row>
    <row r="57" spans="1:8" ht="15" x14ac:dyDescent="0.25">
      <c r="B57" s="50" t="s">
        <v>60</v>
      </c>
      <c r="C57" s="50"/>
      <c r="D57" s="50"/>
      <c r="E57" s="36"/>
      <c r="F57" s="36"/>
      <c r="G57" s="36"/>
    </row>
    <row r="58" spans="1:8" x14ac:dyDescent="0.2">
      <c r="B58" s="50" t="s">
        <v>61</v>
      </c>
      <c r="C58" s="50"/>
      <c r="D58" s="50"/>
      <c r="E58" s="36"/>
      <c r="F58" s="36"/>
      <c r="G58" s="36"/>
    </row>
    <row r="64" spans="1:8" x14ac:dyDescent="0.2">
      <c r="A64" s="42"/>
    </row>
  </sheetData>
  <mergeCells count="11">
    <mergeCell ref="A44:H44"/>
    <mergeCell ref="B57:D57"/>
    <mergeCell ref="B58:D58"/>
    <mergeCell ref="B45:C45"/>
    <mergeCell ref="B46:C46"/>
    <mergeCell ref="A53:C53"/>
    <mergeCell ref="D51:H52"/>
    <mergeCell ref="D53:H53"/>
    <mergeCell ref="A49:H49"/>
    <mergeCell ref="D50:H50"/>
    <mergeCell ref="B56:D56"/>
  </mergeCells>
  <phoneticPr fontId="1" type="noConversion"/>
  <hyperlinks>
    <hyperlink ref="F6" r:id="rId1" xr:uid="{0C125172-4B07-42A1-985C-D814E4F1E5AD}"/>
    <hyperlink ref="F7" r:id="rId2" xr:uid="{B59F449F-9B13-4ABC-9679-E302DD0B9A4A}"/>
    <hyperlink ref="F8" r:id="rId3" xr:uid="{C04EAC44-9ECF-4DCE-84A8-28D1D12582BF}"/>
    <hyperlink ref="F9" r:id="rId4" xr:uid="{2A8D85DC-2169-41C7-9374-D63E61CE4625}"/>
    <hyperlink ref="F10" r:id="rId5" xr:uid="{D6878228-2342-4323-8BDE-382A3B09CE56}"/>
    <hyperlink ref="F12" r:id="rId6" xr:uid="{8083F222-527B-4EBF-AB9C-460668886050}"/>
    <hyperlink ref="F14" r:id="rId7" xr:uid="{FDB7F00B-58E3-44F5-A13E-58807851AB34}"/>
    <hyperlink ref="F15" r:id="rId8" xr:uid="{35BB2C6D-C95B-428C-884E-2B1CFE0398C5}"/>
    <hyperlink ref="F17" r:id="rId9" xr:uid="{9D94860E-F060-42F8-88A1-D1C2445DEA5A}"/>
    <hyperlink ref="F18" r:id="rId10" xr:uid="{FFB70880-50DB-4380-81C6-85D681230F74}"/>
    <hyperlink ref="F22" r:id="rId11" xr:uid="{468A0DB9-731F-4F81-9F21-D61CFF4664F9}"/>
    <hyperlink ref="F21" r:id="rId12" xr:uid="{059C27FC-D694-476D-AC8C-434E44F1E31E}"/>
    <hyperlink ref="F23" r:id="rId13" xr:uid="{88BD73B7-2825-4312-8BA1-95F7DBDFD7CF}"/>
    <hyperlink ref="F24" r:id="rId14" xr:uid="{3FBD7816-880B-4911-B7A9-A0E1E9059A2F}"/>
    <hyperlink ref="F26" r:id="rId15" xr:uid="{17F8B38A-18FC-4EC8-8B65-655BD1081550}"/>
    <hyperlink ref="F30" r:id="rId16" xr:uid="{765455F3-2768-4956-9BB3-0A1D5F461142}"/>
    <hyperlink ref="F39" r:id="rId17" xr:uid="{1C01BEC2-9DCA-41BF-9517-5E15D59A403E}"/>
    <hyperlink ref="F40" r:id="rId18" xr:uid="{C35C9B9C-ECF3-4536-BC19-99E59C3CD052}"/>
    <hyperlink ref="F36" r:id="rId19" xr:uid="{09F4B1F1-2B22-44FC-A9F9-609D41BCB16F}"/>
    <hyperlink ref="F37" r:id="rId20" xr:uid="{E202BC5C-3246-4C7C-A1CB-AED7416F9AB1}"/>
    <hyperlink ref="F33" r:id="rId21" xr:uid="{5E02A2AA-B1BB-4245-80AA-5807306DBA08}"/>
    <hyperlink ref="F34" r:id="rId22" xr:uid="{E932F40A-0339-4F39-BF47-EE6274E26D38}"/>
    <hyperlink ref="F32" r:id="rId23" xr:uid="{77AF1EFF-AD45-4E2D-AD78-7269195F5FBB}"/>
    <hyperlink ref="F27" r:id="rId24" xr:uid="{C495E9B9-712E-4ED5-B0FC-973C9857C38C}"/>
    <hyperlink ref="F29" r:id="rId25" xr:uid="{C74F492E-D60E-4053-A112-5DA2A057AABC}"/>
    <hyperlink ref="F28" r:id="rId26" xr:uid="{1DEF9365-49C2-4EDB-AC9C-B5A7E31AE36A}"/>
  </hyperlinks>
  <pageMargins left="0.7" right="0.7" top="0.75" bottom="0.75" header="0.3" footer="0.3"/>
  <pageSetup paperSize="9" orientation="portrait" horizontalDpi="1200" verticalDpi="1200" r:id="rId27"/>
</worksheet>
</file>

<file path=docMetadata/LabelInfo.xml><?xml version="1.0" encoding="utf-8"?>
<clbl:labelList xmlns:clbl="http://schemas.microsoft.com/office/2020/mipLabelMetadata">
  <clbl:label id="{5af4f1a9-ae13-4e26-ac6c-11f4c8a2f064}" enabled="1" method="Privileged" siteId="{65f51067-7d65-4aa9-b996-4cc43a0d7111}" removed="0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Saulius Košys</dc:creator>
  <cp:keywords/>
  <dc:description/>
  <cp:lastModifiedBy>Marius Stankus</cp:lastModifiedBy>
  <cp:revision/>
  <dcterms:created xsi:type="dcterms:W3CDTF">2015-06-05T18:17:20Z</dcterms:created>
  <dcterms:modified xsi:type="dcterms:W3CDTF">2025-03-04T07:59:47Z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2022-03-17T20:50:36Z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928b3e42-f6f9-41c1-9499-e25618970841</vt:lpwstr>
  </property>
  <property fmtid="{D5CDD505-2E9C-101B-9397-08002B2CF9AE}" pid="8" name="MSIP_Label_190751af-2442-49a7-b7b9-9f0bcce858c9_ContentBits">
    <vt:lpwstr>0</vt:lpwstr>
  </property>
</Properties>
</file>